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Мониторы!$A$1:$P$4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7" l="1"/>
  <c r="O4" i="7" s="1"/>
  <c r="L3" i="7"/>
  <c r="N3" i="7" s="1"/>
  <c r="O3" i="7" s="1"/>
  <c r="L4" i="7"/>
  <c r="L2" i="7"/>
  <c r="N2" i="7" l="1"/>
  <c r="O2" i="7" s="1"/>
</calcChain>
</file>

<file path=xl/sharedStrings.xml><?xml version="1.0" encoding="utf-8"?>
<sst xmlns="http://schemas.openxmlformats.org/spreadsheetml/2006/main" count="40" uniqueCount="25">
  <si>
    <t>Город</t>
  </si>
  <si>
    <t>Ролик, сек.</t>
  </si>
  <si>
    <t>Период, дней</t>
  </si>
  <si>
    <t>Выходов в час на 1 мониторе</t>
  </si>
  <si>
    <t>Выходов в сутки на 1 мониторе</t>
  </si>
  <si>
    <t>Выходов за период на 1 мониторе</t>
  </si>
  <si>
    <t>Фото</t>
  </si>
  <si>
    <t>Ссылка</t>
  </si>
  <si>
    <t>Локация</t>
  </si>
  <si>
    <t>Время работы мониторов, часов</t>
  </si>
  <si>
    <t>Координаты</t>
  </si>
  <si>
    <t>Карта</t>
  </si>
  <si>
    <t>Количество мониторов</t>
  </si>
  <si>
    <t>Вид рекламы</t>
  </si>
  <si>
    <t>Аэропорт</t>
  </si>
  <si>
    <t>Адрес</t>
  </si>
  <si>
    <t>Размещение рекламы на видеостойке</t>
  </si>
  <si>
    <t>Место установки рекламной конструкции</t>
  </si>
  <si>
    <t>Саратов</t>
  </si>
  <si>
    <t>Муниципальное образование Саратов, аэропорт Гагарин</t>
  </si>
  <si>
    <t>Зал получения багажа</t>
  </si>
  <si>
    <t>Зал ожидания рейсов,Зона вылета</t>
  </si>
  <si>
    <t>Перед зоной досмотра,Регистрация на рейсы</t>
  </si>
  <si>
    <t>51.718191, 46.169990</t>
  </si>
  <si>
    <t>Стоимость за период на всех видеостойках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</si>
</sst>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DNfM25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DNfM25" TargetMode="External"/><Relationship Id="rId1" Type="http://schemas.openxmlformats.org/officeDocument/2006/relationships/hyperlink" Target="https://disk.yandex.ru/i/tx2Z_n4aWsYU1A" TargetMode="External"/><Relationship Id="rId6" Type="http://schemas.openxmlformats.org/officeDocument/2006/relationships/hyperlink" Target="https://disk.yandex.ru/i/81xtJhgjIoLvvQ" TargetMode="External"/><Relationship Id="rId5" Type="http://schemas.openxmlformats.org/officeDocument/2006/relationships/hyperlink" Target="https://disk.yandex.ru/i/XttHOyv-2r_ZvA" TargetMode="External"/><Relationship Id="rId4" Type="http://schemas.openxmlformats.org/officeDocument/2006/relationships/hyperlink" Target="https://disk.yandex.ru/d/ebmAmr4lmtf1w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C4" sqref="C4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25.7109375" style="3" customWidth="1"/>
    <col min="4" max="4" width="10" style="3" customWidth="1"/>
    <col min="5" max="5" width="19.140625" style="1" customWidth="1"/>
    <col min="6" max="6" width="28.7109375" style="1" customWidth="1"/>
    <col min="7" max="7" width="9.5703125" style="1" customWidth="1"/>
    <col min="8" max="8" width="14.7109375" style="1" customWidth="1"/>
    <col min="9" max="9" width="14.28515625" style="1" customWidth="1"/>
    <col min="10" max="10" width="20.7109375" style="1" customWidth="1"/>
    <col min="11" max="11" width="19.7109375" style="1" customWidth="1"/>
    <col min="12" max="12" width="22.5703125" style="1" customWidth="1"/>
    <col min="13" max="13" width="16.85546875" style="1" customWidth="1"/>
    <col min="14" max="14" width="25.42578125" style="1" customWidth="1"/>
    <col min="15" max="15" width="25.140625" style="2" customWidth="1"/>
    <col min="16" max="16" width="19" style="2" customWidth="1"/>
    <col min="17" max="16384" width="9.140625" style="1"/>
  </cols>
  <sheetData>
    <row r="1" spans="1:16" s="3" customFormat="1" ht="25.5" x14ac:dyDescent="0.2">
      <c r="A1" s="5" t="s">
        <v>0</v>
      </c>
      <c r="B1" s="5" t="s">
        <v>8</v>
      </c>
      <c r="C1" s="5" t="s">
        <v>15</v>
      </c>
      <c r="D1" s="5" t="s">
        <v>11</v>
      </c>
      <c r="E1" s="5" t="s">
        <v>13</v>
      </c>
      <c r="F1" s="5" t="s">
        <v>17</v>
      </c>
      <c r="G1" s="5" t="s">
        <v>6</v>
      </c>
      <c r="H1" s="5" t="s">
        <v>12</v>
      </c>
      <c r="I1" s="5" t="s">
        <v>1</v>
      </c>
      <c r="J1" s="5" t="s">
        <v>3</v>
      </c>
      <c r="K1" s="5" t="s">
        <v>9</v>
      </c>
      <c r="L1" s="5" t="s">
        <v>4</v>
      </c>
      <c r="M1" s="5" t="s">
        <v>2</v>
      </c>
      <c r="N1" s="5" t="s">
        <v>5</v>
      </c>
      <c r="O1" s="5" t="s">
        <v>24</v>
      </c>
      <c r="P1" s="5" t="s">
        <v>10</v>
      </c>
    </row>
    <row r="2" spans="1:16" ht="25.5" x14ac:dyDescent="0.2">
      <c r="A2" s="6" t="s">
        <v>18</v>
      </c>
      <c r="B2" s="6" t="s">
        <v>14</v>
      </c>
      <c r="C2" s="7" t="s">
        <v>19</v>
      </c>
      <c r="D2" s="8" t="s">
        <v>7</v>
      </c>
      <c r="E2" s="6" t="s">
        <v>16</v>
      </c>
      <c r="F2" s="6" t="s">
        <v>20</v>
      </c>
      <c r="G2" s="8" t="s">
        <v>7</v>
      </c>
      <c r="H2" s="6">
        <v>8</v>
      </c>
      <c r="I2" s="6">
        <v>15</v>
      </c>
      <c r="J2" s="6">
        <v>24</v>
      </c>
      <c r="K2" s="6">
        <v>24</v>
      </c>
      <c r="L2" s="6">
        <f>K2*J2</f>
        <v>576</v>
      </c>
      <c r="M2" s="6">
        <v>30</v>
      </c>
      <c r="N2" s="6">
        <f>L2*M2</f>
        <v>17280</v>
      </c>
      <c r="O2" s="4">
        <f>(0.27*I2*N2)*H2</f>
        <v>559872.00000000012</v>
      </c>
      <c r="P2" s="6" t="s">
        <v>23</v>
      </c>
    </row>
    <row r="3" spans="1:16" ht="25.5" x14ac:dyDescent="0.2">
      <c r="A3" s="6" t="s">
        <v>18</v>
      </c>
      <c r="B3" s="6" t="s">
        <v>14</v>
      </c>
      <c r="C3" s="7" t="s">
        <v>19</v>
      </c>
      <c r="D3" s="8" t="s">
        <v>7</v>
      </c>
      <c r="E3" s="6" t="s">
        <v>16</v>
      </c>
      <c r="F3" s="6" t="s">
        <v>21</v>
      </c>
      <c r="G3" s="8" t="s">
        <v>7</v>
      </c>
      <c r="H3" s="6">
        <v>8</v>
      </c>
      <c r="I3" s="6">
        <v>15</v>
      </c>
      <c r="J3" s="6">
        <v>24</v>
      </c>
      <c r="K3" s="6">
        <v>24</v>
      </c>
      <c r="L3" s="6">
        <f t="shared" ref="L3:L4" si="0">K3*J3</f>
        <v>576</v>
      </c>
      <c r="M3" s="6">
        <v>30</v>
      </c>
      <c r="N3" s="6">
        <f t="shared" ref="N3:N4" si="1">L3*M3</f>
        <v>17280</v>
      </c>
      <c r="O3" s="4">
        <f>(0.27*I3*N3)*H3</f>
        <v>559872.00000000012</v>
      </c>
      <c r="P3" s="6" t="s">
        <v>23</v>
      </c>
    </row>
    <row r="4" spans="1:16" ht="25.5" x14ac:dyDescent="0.2">
      <c r="A4" s="6" t="s">
        <v>18</v>
      </c>
      <c r="B4" s="6" t="s">
        <v>14</v>
      </c>
      <c r="C4" s="7" t="s">
        <v>19</v>
      </c>
      <c r="D4" s="8" t="s">
        <v>7</v>
      </c>
      <c r="E4" s="6" t="s">
        <v>16</v>
      </c>
      <c r="F4" s="6" t="s">
        <v>22</v>
      </c>
      <c r="G4" s="8" t="s">
        <v>7</v>
      </c>
      <c r="H4" s="6">
        <v>5</v>
      </c>
      <c r="I4" s="6">
        <v>15</v>
      </c>
      <c r="J4" s="6">
        <v>24</v>
      </c>
      <c r="K4" s="6">
        <v>24</v>
      </c>
      <c r="L4" s="6">
        <f t="shared" si="0"/>
        <v>576</v>
      </c>
      <c r="M4" s="6">
        <v>30</v>
      </c>
      <c r="N4" s="6">
        <f t="shared" si="1"/>
        <v>17280</v>
      </c>
      <c r="O4" s="4">
        <f>(0.27*I4*N4)*H4</f>
        <v>349920.00000000006</v>
      </c>
      <c r="P4" s="6" t="s">
        <v>23</v>
      </c>
    </row>
  </sheetData>
  <autoFilter ref="A1:P4"/>
  <hyperlinks>
    <hyperlink ref="G2" r:id="rId1"/>
    <hyperlink ref="D2" r:id="rId2"/>
    <hyperlink ref="D3:D4" r:id="rId3" display="Ссылка"/>
    <hyperlink ref="G3:G4" r:id="rId4" display="Ссылка"/>
    <hyperlink ref="G3" r:id="rId5"/>
    <hyperlink ref="G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2026-03-11T18:28:12Z</dcterms:modified>
</cp:coreProperties>
</file>